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showHorizontalScroll="0" showVerticalScroll="0" showSheetTabs="0" xWindow="0" yWindow="0" windowWidth="20490" windowHeight="7155"/>
  </bookViews>
  <sheets>
    <sheet name="1.11-17.11" sheetId="1" r:id="rId1"/>
  </sheets>
  <calcPr calcId="152511"/>
</workbook>
</file>

<file path=xl/calcChain.xml><?xml version="1.0" encoding="utf-8"?>
<calcChain xmlns="http://schemas.openxmlformats.org/spreadsheetml/2006/main">
  <c r="K5" i="1" l="1"/>
  <c r="K6" i="1"/>
  <c r="M6" i="1" s="1"/>
  <c r="K4" i="1"/>
  <c r="M4" i="1" s="1"/>
  <c r="K7" i="1"/>
  <c r="M7" i="1" s="1"/>
  <c r="K8" i="1"/>
  <c r="M8" i="1" s="1"/>
  <c r="J9" i="1" l="1"/>
  <c r="L9" i="1" l="1"/>
  <c r="I9" i="1"/>
  <c r="H9" i="1"/>
  <c r="G9" i="1"/>
  <c r="F9" i="1"/>
  <c r="E9" i="1"/>
  <c r="C9" i="1"/>
  <c r="M5" i="1"/>
  <c r="K3" i="1"/>
  <c r="M3" i="1" s="1"/>
  <c r="K9" i="1" l="1"/>
  <c r="M9" i="1"/>
  <c r="D9" i="1" l="1"/>
</calcChain>
</file>

<file path=xl/sharedStrings.xml><?xml version="1.0" encoding="utf-8"?>
<sst xmlns="http://schemas.openxmlformats.org/spreadsheetml/2006/main" count="23" uniqueCount="21">
  <si>
    <t>N</t>
  </si>
  <si>
    <t>პარტიის დასახელება</t>
  </si>
  <si>
    <t>ჯამური ხარჯი</t>
  </si>
  <si>
    <t>რეკლამის ხარჯი</t>
  </si>
  <si>
    <t>სატელევიზიო რეკლამა*</t>
  </si>
  <si>
    <t>შრომის ანაზღაურება</t>
  </si>
  <si>
    <t>ოფისების იჯარა</t>
  </si>
  <si>
    <t>საბიუჯეტო შემოსავალი</t>
  </si>
  <si>
    <t>შემოწირულება</t>
  </si>
  <si>
    <t>არაფულადი</t>
  </si>
  <si>
    <t>შემოწირულება ჯამი</t>
  </si>
  <si>
    <t>სხვა შემოსავალი</t>
  </si>
  <si>
    <t>ჯამური შემოსავალი</t>
  </si>
  <si>
    <t>ქართული ოცნება-დემოკრატიული საქართველო</t>
  </si>
  <si>
    <t>ერთიანი ნაციონალური მოძრაობა</t>
  </si>
  <si>
    <t>ევროპული საქართველო</t>
  </si>
  <si>
    <t>საქართველოს ლეიბორისტული პარტია</t>
  </si>
  <si>
    <t>ალეკო ელისაშვილი-მოქალაქეები</t>
  </si>
  <si>
    <t>გირჩი</t>
  </si>
  <si>
    <t>* სატელევიზიო რეკლამის ხარჯი არ შეიცავს პოლიტიკური პარტიების საარჩევნო კამპანიის ფინანსური მხარდაჭერისათვის საქართველოს სახელმწიფო ბიუჯეტიდან დაფინანსებულ სატელევიზიო რეკლამის განთავსების ხარჯებს.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</si>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</sst>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Sylfaen"/>
      <family val="1"/>
    </font>
    <font>
      <b/>
      <sz val="9"/>
      <color theme="1"/>
      <name val="Sylfaen"/>
      <family val="1"/>
    </font>
    <font>
      <b/>
      <sz val="9"/>
      <name val="Sylfaen"/>
      <family val="1"/>
    </font>
    <font>
      <sz val="9"/>
      <name val="Sylfaen"/>
      <family val="1"/>
    </font>
    <font>
      <sz val="8"/>
      <color theme="1"/>
      <name val="Sylfaen"/>
      <family val="1"/>
    </font>
    <font>
      <b/>
      <sz val="8"/>
      <color theme="1"/>
      <name val="Sylfae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</cellStyleXfs>
  <cellXfs count="50">
    <xf numFmtId="0" fontId="0" fillId="0" borderId="0" xfId="0"/>
    <xf numFmtId="0" fontId="2" fillId="0" borderId="0" xfId="0" applyFont="1" applyFill="1" applyBorder="1"/>
    <xf numFmtId="164" fontId="3" fillId="0" borderId="0" xfId="1" applyNumberFormat="1" applyFont="1" applyFill="1" applyBorder="1" applyAlignment="1">
      <alignment horizontal="left"/>
    </xf>
    <xf numFmtId="164" fontId="2" fillId="0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49" fontId="3" fillId="0" borderId="1" xfId="1" applyNumberFormat="1" applyFont="1" applyFill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0" borderId="4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2" fillId="0" borderId="6" xfId="1" applyNumberFormat="1" applyFont="1" applyFill="1" applyBorder="1" applyAlignment="1" applyProtection="1">
      <alignment horizontal="right" wrapText="1"/>
    </xf>
    <xf numFmtId="164" fontId="2" fillId="0" borderId="7" xfId="1" applyNumberFormat="1" applyFont="1" applyFill="1" applyBorder="1" applyAlignment="1" applyProtection="1">
      <alignment horizontal="right" wrapText="1"/>
    </xf>
    <xf numFmtId="164" fontId="2" fillId="0" borderId="0" xfId="0" applyNumberFormat="1" applyFont="1" applyFill="1" applyBorder="1"/>
    <xf numFmtId="164" fontId="2" fillId="0" borderId="5" xfId="1" applyNumberFormat="1" applyFont="1" applyFill="1" applyBorder="1" applyAlignment="1" applyProtection="1">
      <alignment horizontal="right" wrapText="1"/>
    </xf>
    <xf numFmtId="0" fontId="6" fillId="0" borderId="0" xfId="0" applyFont="1" applyAlignment="1">
      <alignment horizontal="center"/>
    </xf>
    <xf numFmtId="0" fontId="7" fillId="0" borderId="0" xfId="0" applyFont="1"/>
    <xf numFmtId="164" fontId="7" fillId="0" borderId="0" xfId="1" applyNumberFormat="1" applyFont="1" applyAlignment="1"/>
    <xf numFmtId="164" fontId="6" fillId="0" borderId="0" xfId="1" applyNumberFormat="1" applyFont="1" applyAlignment="1"/>
    <xf numFmtId="164" fontId="6" fillId="0" borderId="0" xfId="1" applyNumberFormat="1" applyFont="1"/>
    <xf numFmtId="164" fontId="7" fillId="0" borderId="0" xfId="1" applyNumberFormat="1" applyFont="1"/>
    <xf numFmtId="0" fontId="6" fillId="0" borderId="0" xfId="0" applyFont="1"/>
    <xf numFmtId="0" fontId="2" fillId="0" borderId="0" xfId="1" applyNumberFormat="1" applyFont="1" applyFill="1" applyBorder="1"/>
    <xf numFmtId="164" fontId="2" fillId="0" borderId="0" xfId="1" applyNumberFormat="1" applyFont="1" applyFill="1" applyBorder="1"/>
    <xf numFmtId="164" fontId="3" fillId="0" borderId="11" xfId="1" applyNumberFormat="1" applyFont="1" applyFill="1" applyBorder="1" applyAlignment="1">
      <alignment horizontal="center" vertical="center" wrapText="1"/>
    </xf>
    <xf numFmtId="43" fontId="2" fillId="0" borderId="14" xfId="1" applyFont="1" applyFill="1" applyBorder="1"/>
    <xf numFmtId="164" fontId="5" fillId="0" borderId="6" xfId="1" applyNumberFormat="1" applyFont="1" applyFill="1" applyBorder="1" applyAlignment="1" applyProtection="1">
      <alignment horizontal="right" vertical="center" wrapText="1"/>
    </xf>
    <xf numFmtId="0" fontId="2" fillId="0" borderId="14" xfId="1" applyNumberFormat="1" applyFont="1" applyFill="1" applyBorder="1"/>
    <xf numFmtId="0" fontId="2" fillId="0" borderId="15" xfId="1" applyNumberFormat="1" applyFont="1" applyFill="1" applyBorder="1"/>
    <xf numFmtId="164" fontId="3" fillId="0" borderId="13" xfId="1" applyNumberFormat="1" applyFont="1" applyFill="1" applyBorder="1" applyAlignment="1">
      <alignment horizontal="right" wrapText="1"/>
    </xf>
    <xf numFmtId="164" fontId="2" fillId="0" borderId="9" xfId="1" applyNumberFormat="1" applyFont="1" applyFill="1" applyBorder="1" applyAlignment="1">
      <alignment horizontal="right" wrapText="1"/>
    </xf>
    <xf numFmtId="164" fontId="2" fillId="0" borderId="10" xfId="1" applyNumberFormat="1" applyFont="1" applyFill="1" applyBorder="1" applyAlignment="1">
      <alignment horizontal="right" wrapText="1"/>
    </xf>
    <xf numFmtId="164" fontId="3" fillId="0" borderId="8" xfId="1" applyNumberFormat="1" applyFont="1" applyFill="1" applyBorder="1" applyAlignment="1">
      <alignment horizontal="right" wrapText="1"/>
    </xf>
    <xf numFmtId="164" fontId="5" fillId="0" borderId="6" xfId="1" applyNumberFormat="1" applyFont="1" applyBorder="1" applyAlignment="1" applyProtection="1">
      <alignment horizontal="right" wrapText="1"/>
      <protection locked="0"/>
    </xf>
    <xf numFmtId="164" fontId="3" fillId="0" borderId="7" xfId="1" applyNumberFormat="1" applyFont="1" applyFill="1" applyBorder="1" applyAlignment="1">
      <alignment horizontal="right" wrapText="1"/>
    </xf>
    <xf numFmtId="164" fontId="5" fillId="0" borderId="6" xfId="1" applyNumberFormat="1" applyFont="1" applyFill="1" applyBorder="1" applyAlignment="1" applyProtection="1">
      <alignment horizontal="right" wrapText="1"/>
    </xf>
    <xf numFmtId="164" fontId="3" fillId="0" borderId="12" xfId="1" applyNumberFormat="1" applyFont="1" applyFill="1" applyBorder="1" applyAlignment="1" applyProtection="1">
      <alignment horizontal="right" vertical="center" wrapText="1"/>
    </xf>
    <xf numFmtId="164" fontId="5" fillId="0" borderId="0" xfId="1" applyNumberFormat="1" applyFont="1" applyFill="1" applyBorder="1" applyAlignment="1">
      <alignment horizontal="right" wrapText="1"/>
    </xf>
    <xf numFmtId="164" fontId="4" fillId="0" borderId="16" xfId="1" applyNumberFormat="1" applyFont="1" applyFill="1" applyBorder="1" applyAlignment="1" applyProtection="1">
      <alignment horizontal="right" vertical="center" wrapText="1"/>
    </xf>
    <xf numFmtId="164" fontId="5" fillId="0" borderId="12" xfId="1" applyNumberFormat="1" applyFont="1" applyFill="1" applyBorder="1" applyAlignment="1" applyProtection="1">
      <alignment horizontal="right" wrapText="1"/>
    </xf>
    <xf numFmtId="164" fontId="5" fillId="0" borderId="12" xfId="1" applyNumberFormat="1" applyFont="1" applyFill="1" applyBorder="1" applyAlignment="1">
      <alignment horizontal="right" wrapText="1"/>
    </xf>
    <xf numFmtId="164" fontId="2" fillId="0" borderId="9" xfId="1" applyNumberFormat="1" applyFont="1" applyFill="1" applyBorder="1" applyAlignment="1" applyProtection="1">
      <alignment horizontal="right" wrapText="1"/>
    </xf>
    <xf numFmtId="164" fontId="3" fillId="0" borderId="17" xfId="1" applyNumberFormat="1" applyFont="1" applyFill="1" applyBorder="1" applyAlignment="1">
      <alignment horizontal="right" wrapText="1"/>
    </xf>
    <xf numFmtId="43" fontId="2" fillId="0" borderId="14" xfId="1" applyFont="1" applyFill="1" applyBorder="1" applyAlignment="1">
      <alignment horizontal="left"/>
    </xf>
    <xf numFmtId="43" fontId="2" fillId="0" borderId="15" xfId="1" applyFont="1" applyFill="1" applyBorder="1" applyAlignment="1">
      <alignment horizontal="left"/>
    </xf>
    <xf numFmtId="164" fontId="2" fillId="0" borderId="6" xfId="1" applyNumberFormat="1" applyFont="1" applyFill="1" applyBorder="1" applyAlignment="1">
      <alignment horizontal="right"/>
    </xf>
    <xf numFmtId="3" fontId="5" fillId="0" borderId="6" xfId="3" applyNumberFormat="1" applyFont="1" applyBorder="1" applyProtection="1">
      <protection locked="0"/>
    </xf>
    <xf numFmtId="3" fontId="5" fillId="0" borderId="7" xfId="2" applyNumberFormat="1" applyFont="1" applyFill="1" applyBorder="1" applyAlignment="1" applyProtection="1">
      <alignment horizontal="right" vertical="center"/>
      <protection locked="0"/>
    </xf>
    <xf numFmtId="3" fontId="3" fillId="0" borderId="18" xfId="2" applyNumberFormat="1" applyFont="1" applyFill="1" applyBorder="1" applyAlignment="1" applyProtection="1">
      <alignment horizontal="right" vertical="center"/>
    </xf>
    <xf numFmtId="3" fontId="5" fillId="0" borderId="6" xfId="2" applyNumberFormat="1" applyFont="1" applyFill="1" applyBorder="1" applyAlignment="1" applyProtection="1">
      <alignment horizontal="right" vertical="center" wrapText="1"/>
      <protection locked="0"/>
    </xf>
    <xf numFmtId="164" fontId="2" fillId="0" borderId="12" xfId="1" applyNumberFormat="1" applyFont="1" applyFill="1" applyBorder="1" applyAlignment="1" applyProtection="1">
      <alignment horizontal="right" wrapText="1"/>
    </xf>
  </cellXfs>
  <cellStyles count="4">
    <cellStyle name="Comma" xfId="1" builtinId="3"/>
    <cellStyle name="Normal" xfId="0" builtinId="0"/>
    <cellStyle name="Normal 3" xfId="3"/>
    <cellStyle name="Normal_FORMEBI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view="pageBreakPreview" topLeftCell="C1" zoomScale="80" zoomScaleNormal="100" zoomScaleSheetLayoutView="80" workbookViewId="0">
      <selection activeCell="M11" sqref="M11"/>
    </sheetView>
  </sheetViews>
  <sheetFormatPr defaultColWidth="9.140625" defaultRowHeight="12.75" x14ac:dyDescent="0.25"/>
  <cols>
    <col min="1" max="1" width="4.28515625" style="1" customWidth="1"/>
    <col min="2" max="2" width="43.28515625" style="1" customWidth="1"/>
    <col min="3" max="3" width="18.140625" style="2" customWidth="1"/>
    <col min="4" max="7" width="18.140625" style="3" customWidth="1"/>
    <col min="8" max="8" width="18.140625" style="4" customWidth="1"/>
    <col min="9" max="9" width="18.140625" style="3" customWidth="1"/>
    <col min="10" max="10" width="13.85546875" style="3" bestFit="1" customWidth="1"/>
    <col min="11" max="11" width="22.7109375" style="4" bestFit="1" customWidth="1"/>
    <col min="12" max="12" width="18.140625" style="3" customWidth="1"/>
    <col min="13" max="13" width="18.140625" style="4" customWidth="1"/>
    <col min="14" max="14" width="14.28515625" style="1" customWidth="1"/>
    <col min="15" max="16384" width="9.140625" style="1"/>
  </cols>
  <sheetData>
    <row r="1" spans="1:15" ht="12.6" thickBot="1" x14ac:dyDescent="0.3"/>
    <row r="2" spans="1:15" s="9" customFormat="1" ht="25.5" x14ac:dyDescent="0.25">
      <c r="A2" s="5" t="s">
        <v>0</v>
      </c>
      <c r="B2" s="5" t="s">
        <v>1</v>
      </c>
      <c r="C2" s="23" t="s">
        <v>2</v>
      </c>
      <c r="D2" s="7" t="s">
        <v>3</v>
      </c>
      <c r="E2" s="7" t="s">
        <v>4</v>
      </c>
      <c r="F2" s="7" t="s">
        <v>5</v>
      </c>
      <c r="G2" s="8" t="s">
        <v>6</v>
      </c>
      <c r="H2" s="6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8" t="s">
        <v>12</v>
      </c>
    </row>
    <row r="3" spans="1:15" ht="15.75" customHeight="1" x14ac:dyDescent="0.25">
      <c r="A3" s="26">
        <v>1</v>
      </c>
      <c r="B3" s="24" t="s">
        <v>13</v>
      </c>
      <c r="C3" s="37">
        <v>18278208</v>
      </c>
      <c r="D3" s="44">
        <v>7910147</v>
      </c>
      <c r="E3" s="10">
        <v>5076803</v>
      </c>
      <c r="F3" s="10">
        <v>649142</v>
      </c>
      <c r="G3" s="11">
        <v>1083679</v>
      </c>
      <c r="H3" s="38">
        <v>1162544</v>
      </c>
      <c r="I3" s="32">
        <v>15844705</v>
      </c>
      <c r="J3" s="10">
        <v>42439</v>
      </c>
      <c r="K3" s="10">
        <f>J3+I3</f>
        <v>15887144</v>
      </c>
      <c r="L3" s="32">
        <v>1000000</v>
      </c>
      <c r="M3" s="33">
        <f>L3+K3+H3</f>
        <v>18049688</v>
      </c>
      <c r="N3" s="12"/>
      <c r="O3" s="12"/>
    </row>
    <row r="4" spans="1:15" ht="14.45" customHeight="1" x14ac:dyDescent="0.25">
      <c r="A4" s="26">
        <v>2</v>
      </c>
      <c r="B4" s="24" t="s">
        <v>14</v>
      </c>
      <c r="C4" s="35">
        <v>5760334</v>
      </c>
      <c r="D4" s="44">
        <v>1160729</v>
      </c>
      <c r="E4" s="10">
        <v>3256201</v>
      </c>
      <c r="F4" s="10">
        <v>861232</v>
      </c>
      <c r="G4" s="11">
        <v>232549</v>
      </c>
      <c r="H4" s="49">
        <v>875867</v>
      </c>
      <c r="I4" s="10">
        <v>4720497</v>
      </c>
      <c r="J4" s="10">
        <v>64834</v>
      </c>
      <c r="K4" s="10">
        <f>J4+I4</f>
        <v>4785331</v>
      </c>
      <c r="L4" s="10">
        <v>31987</v>
      </c>
      <c r="M4" s="33">
        <f>L4+K4+H4</f>
        <v>5693185</v>
      </c>
      <c r="N4" s="12"/>
      <c r="O4" s="12"/>
    </row>
    <row r="5" spans="1:15" ht="12.6" customHeight="1" x14ac:dyDescent="0.25">
      <c r="A5" s="26">
        <v>3</v>
      </c>
      <c r="B5" s="24" t="s">
        <v>15</v>
      </c>
      <c r="C5" s="37">
        <v>3663681.8200000012</v>
      </c>
      <c r="D5" s="44">
        <v>1850690.12</v>
      </c>
      <c r="E5" s="48">
        <v>826103.86</v>
      </c>
      <c r="F5" s="45">
        <v>330663</v>
      </c>
      <c r="G5" s="46">
        <v>243609.1</v>
      </c>
      <c r="H5" s="38">
        <v>597874.5</v>
      </c>
      <c r="I5" s="32">
        <v>2446857</v>
      </c>
      <c r="J5" s="10">
        <v>48608</v>
      </c>
      <c r="K5" s="10">
        <f t="shared" ref="K5:K8" si="0">J5+I5</f>
        <v>2495465</v>
      </c>
      <c r="L5" s="10">
        <v>81.2</v>
      </c>
      <c r="M5" s="33">
        <f>L5+K5+H5</f>
        <v>3093420.7</v>
      </c>
      <c r="N5" s="12"/>
      <c r="O5" s="12"/>
    </row>
    <row r="6" spans="1:15" x14ac:dyDescent="0.25">
      <c r="A6" s="26">
        <v>4</v>
      </c>
      <c r="B6" s="24" t="s">
        <v>16</v>
      </c>
      <c r="C6" s="47">
        <v>682067.08000000007</v>
      </c>
      <c r="D6" s="44">
        <v>173856</v>
      </c>
      <c r="E6" s="10">
        <v>0</v>
      </c>
      <c r="F6" s="45">
        <v>393991</v>
      </c>
      <c r="G6" s="11">
        <v>42313</v>
      </c>
      <c r="H6" s="39">
        <v>544546.03</v>
      </c>
      <c r="I6" s="32">
        <v>205086</v>
      </c>
      <c r="J6" s="10">
        <v>0</v>
      </c>
      <c r="K6" s="10">
        <f t="shared" si="0"/>
        <v>205086</v>
      </c>
      <c r="L6" s="10">
        <v>0</v>
      </c>
      <c r="M6" s="33">
        <f t="shared" ref="M6:M8" si="1">L6+K6+H6</f>
        <v>749632.03</v>
      </c>
      <c r="N6" s="12"/>
      <c r="O6" s="12"/>
    </row>
    <row r="7" spans="1:15" x14ac:dyDescent="0.25">
      <c r="A7" s="26">
        <v>5</v>
      </c>
      <c r="B7" s="42" t="s">
        <v>17</v>
      </c>
      <c r="C7" s="35">
        <v>250843</v>
      </c>
      <c r="D7" s="36">
        <v>229773</v>
      </c>
      <c r="E7" s="10">
        <v>0</v>
      </c>
      <c r="F7" s="10">
        <v>1951.64</v>
      </c>
      <c r="G7" s="11">
        <v>837</v>
      </c>
      <c r="H7" s="13">
        <v>0</v>
      </c>
      <c r="I7" s="34">
        <v>247417</v>
      </c>
      <c r="J7" s="25">
        <v>14840</v>
      </c>
      <c r="K7" s="10">
        <f t="shared" si="0"/>
        <v>262257</v>
      </c>
      <c r="L7" s="10">
        <v>0</v>
      </c>
      <c r="M7" s="33">
        <f t="shared" si="1"/>
        <v>262257</v>
      </c>
      <c r="N7" s="12"/>
      <c r="O7" s="12"/>
    </row>
    <row r="8" spans="1:15" ht="13.5" thickBot="1" x14ac:dyDescent="0.3">
      <c r="A8" s="27">
        <v>6</v>
      </c>
      <c r="B8" s="43" t="s">
        <v>18</v>
      </c>
      <c r="C8" s="28">
        <v>0</v>
      </c>
      <c r="D8" s="29">
        <v>0</v>
      </c>
      <c r="E8" s="29">
        <v>0</v>
      </c>
      <c r="F8" s="29">
        <v>0</v>
      </c>
      <c r="G8" s="30">
        <v>0</v>
      </c>
      <c r="H8" s="31">
        <v>0</v>
      </c>
      <c r="I8" s="29">
        <v>0</v>
      </c>
      <c r="J8" s="29">
        <v>0</v>
      </c>
      <c r="K8" s="40">
        <f t="shared" si="0"/>
        <v>0</v>
      </c>
      <c r="L8" s="29">
        <v>0</v>
      </c>
      <c r="M8" s="41">
        <f t="shared" si="1"/>
        <v>0</v>
      </c>
    </row>
    <row r="9" spans="1:15" x14ac:dyDescent="0.25">
      <c r="C9" s="4">
        <f t="shared" ref="C9:M9" si="2">SUM(C3:C8)</f>
        <v>28635133.899999999</v>
      </c>
      <c r="D9" s="4">
        <f t="shared" si="2"/>
        <v>11325195.120000001</v>
      </c>
      <c r="E9" s="4">
        <f t="shared" si="2"/>
        <v>9159107.8599999994</v>
      </c>
      <c r="F9" s="4">
        <f t="shared" si="2"/>
        <v>2236979.64</v>
      </c>
      <c r="G9" s="4">
        <f t="shared" si="2"/>
        <v>1602987.1</v>
      </c>
      <c r="H9" s="4">
        <f t="shared" si="2"/>
        <v>3180831.5300000003</v>
      </c>
      <c r="I9" s="4">
        <f t="shared" si="2"/>
        <v>23464562</v>
      </c>
      <c r="J9" s="4">
        <f t="shared" si="2"/>
        <v>170721</v>
      </c>
      <c r="K9" s="4">
        <f t="shared" si="2"/>
        <v>23635283</v>
      </c>
      <c r="L9" s="4">
        <f t="shared" si="2"/>
        <v>1032068.2</v>
      </c>
      <c r="M9" s="4">
        <f t="shared" si="2"/>
        <v>27848182.73</v>
      </c>
    </row>
    <row r="11" spans="1:15" s="20" customFormat="1" ht="11.25" x14ac:dyDescent="0.2">
      <c r="A11" s="14"/>
      <c r="B11" s="15" t="s">
        <v>19</v>
      </c>
      <c r="C11" s="16"/>
      <c r="D11" s="17"/>
      <c r="E11" s="18"/>
      <c r="F11" s="18"/>
      <c r="G11" s="18"/>
      <c r="H11" s="18"/>
      <c r="I11" s="18"/>
      <c r="J11" s="18"/>
      <c r="K11" s="18"/>
      <c r="L11" s="19"/>
    </row>
    <row r="12" spans="1:15" ht="12" x14ac:dyDescent="0.25">
      <c r="A12" s="21" t="s">
        <v>20</v>
      </c>
    </row>
    <row r="13" spans="1:15" ht="12" x14ac:dyDescent="0.25">
      <c r="A13" s="21" t="s">
        <v>20</v>
      </c>
    </row>
    <row r="14" spans="1:15" s="22" customFormat="1" x14ac:dyDescent="0.25">
      <c r="B14" s="1"/>
      <c r="C14" s="2"/>
      <c r="D14" s="3"/>
      <c r="E14" s="3"/>
      <c r="F14" s="3"/>
      <c r="G14" s="3"/>
      <c r="H14" s="4"/>
      <c r="I14" s="3"/>
      <c r="J14" s="3"/>
      <c r="K14" s="4"/>
      <c r="L14" s="3"/>
      <c r="M14" s="4"/>
    </row>
    <row r="15" spans="1:15" x14ac:dyDescent="0.25">
      <c r="K15" s="4" t="s">
        <v>20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1.11-17.11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2021-02-01T20:08:52Z</dcterms:modified>
</cp:coreProperties>
</file>